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wine\Dropbox\PhD Docs\PhD Project\THESIS\Thesis Data\Thesis_Adult fish data\"/>
    </mc:Choice>
  </mc:AlternateContent>
  <xr:revisionPtr revIDLastSave="0" documentId="13_ncr:1_{20CC1309-F1CB-42EC-B240-8D4BB18B72AD}" xr6:coauthVersionLast="46" xr6:coauthVersionMax="46" xr10:uidLastSave="{00000000-0000-0000-0000-000000000000}"/>
  <bookViews>
    <workbookView xWindow="-110" yWindow="-110" windowWidth="19420" windowHeight="10560" xr2:uid="{1831881C-EEDC-465B-AE35-38E4D02477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1" l="1"/>
  <c r="E30" i="1"/>
  <c r="E29" i="1"/>
  <c r="E21" i="1"/>
  <c r="E19" i="1"/>
  <c r="E11" i="1"/>
</calcChain>
</file>

<file path=xl/sharedStrings.xml><?xml version="1.0" encoding="utf-8"?>
<sst xmlns="http://schemas.openxmlformats.org/spreadsheetml/2006/main" count="54" uniqueCount="27">
  <si>
    <t>Control</t>
  </si>
  <si>
    <t>NVP L</t>
  </si>
  <si>
    <t>NVP H</t>
  </si>
  <si>
    <t>Mixture 1</t>
  </si>
  <si>
    <t>Total</t>
  </si>
  <si>
    <t>n</t>
  </si>
  <si>
    <t>%</t>
  </si>
  <si>
    <t xml:space="preserve">Vascular congestion </t>
  </si>
  <si>
    <t>Interstitial tissue</t>
  </si>
  <si>
    <t>Leydig cells vacuolation</t>
  </si>
  <si>
    <t>MMC</t>
  </si>
  <si>
    <t>Spermatogonia</t>
  </si>
  <si>
    <t xml:space="preserve">Vacuolation </t>
  </si>
  <si>
    <t>Spermatocytes</t>
  </si>
  <si>
    <t>Vacuolation</t>
  </si>
  <si>
    <t>Nuclear alterations</t>
  </si>
  <si>
    <t>Spermatids</t>
  </si>
  <si>
    <t>Intersex</t>
  </si>
  <si>
    <t>Haemorrhage</t>
  </si>
  <si>
    <t>Ovary</t>
  </si>
  <si>
    <t>Inhibition of oogenesis</t>
  </si>
  <si>
    <t>Oocytes</t>
  </si>
  <si>
    <t xml:space="preserve">Atresia </t>
  </si>
  <si>
    <t>Necrosis</t>
  </si>
  <si>
    <t>Infiltration</t>
  </si>
  <si>
    <t>Histological changes in the testes</t>
  </si>
  <si>
    <t>Histological changes in the ovaries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</si>
</sst>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  <font>
      <b/>
      <i/>
      <sz val="14"/>
      <color theme="1"/>
      <name val="Arial"/>
      <family val="2"/>
    </font>
    <font>
      <b/>
      <sz val="14"/>
      <color rgb="FF767171"/>
      <name val="Arial"/>
      <family val="2"/>
    </font>
    <font>
      <i/>
      <sz val="14"/>
      <color rgb="FF000000"/>
      <name val="Arial"/>
      <family val="2"/>
    </font>
    <font>
      <sz val="14"/>
      <color rgb="FF000000"/>
      <name val="Arial"/>
      <family val="2"/>
    </font>
    <font>
      <sz val="14"/>
      <color rgb="FF767171"/>
      <name val="Arial"/>
      <family val="2"/>
    </font>
    <font>
      <i/>
      <sz val="14"/>
      <color theme="1"/>
      <name val="Arial"/>
      <family val="2"/>
    </font>
    <font>
      <b/>
      <i/>
      <sz val="14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justify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0" fontId="2" fillId="0" borderId="1" xfId="0" applyFont="1" applyBorder="1"/>
    <xf numFmtId="2" fontId="8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top"/>
    </xf>
    <xf numFmtId="2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A8807-E6A8-4782-9299-4B32D39BA3A3}">
  <dimension ref="B1:M30"/>
  <sheetViews>
    <sheetView tabSelected="1" zoomScale="60" zoomScaleNormal="60" workbookViewId="0">
      <selection activeCell="T14" sqref="T14"/>
    </sheetView>
  </sheetViews>
  <sheetFormatPr defaultRowHeight="17.5" x14ac:dyDescent="0.35"/>
  <cols>
    <col min="1" max="1" width="8.7265625" style="1"/>
    <col min="2" max="2" width="44.453125" style="1" bestFit="1" customWidth="1"/>
    <col min="3" max="3" width="22.7265625" style="1" bestFit="1" customWidth="1"/>
    <col min="4" max="4" width="8.7265625" style="1" customWidth="1"/>
    <col min="5" max="5" width="8.7265625" style="1"/>
    <col min="6" max="6" width="8.7265625" style="1" customWidth="1"/>
    <col min="7" max="7" width="8.7265625" style="1"/>
    <col min="8" max="8" width="8.7265625" style="1" customWidth="1"/>
    <col min="9" max="9" width="8.7265625" style="1"/>
    <col min="10" max="10" width="8.7265625" style="1" customWidth="1"/>
    <col min="11" max="11" width="11.6328125" style="1" customWidth="1"/>
    <col min="12" max="12" width="6.26953125" style="1" customWidth="1"/>
    <col min="13" max="16384" width="8.7265625" style="1"/>
  </cols>
  <sheetData>
    <row r="1" spans="2:13" ht="18" x14ac:dyDescent="0.35">
      <c r="C1" s="2"/>
      <c r="D1" s="3" t="s">
        <v>0</v>
      </c>
      <c r="E1" s="3"/>
      <c r="F1" s="3" t="s">
        <v>1</v>
      </c>
      <c r="G1" s="3"/>
      <c r="H1" s="3" t="s">
        <v>2</v>
      </c>
      <c r="I1" s="3"/>
      <c r="J1" s="3" t="s">
        <v>3</v>
      </c>
      <c r="K1" s="3"/>
      <c r="L1" s="3" t="s">
        <v>4</v>
      </c>
      <c r="M1" s="3"/>
    </row>
    <row r="2" spans="2:13" ht="18" x14ac:dyDescent="0.35">
      <c r="C2" s="2"/>
      <c r="D2" s="4">
        <v>7</v>
      </c>
      <c r="E2" s="4"/>
      <c r="F2" s="4">
        <v>5</v>
      </c>
      <c r="G2" s="4"/>
      <c r="H2" s="4">
        <v>7</v>
      </c>
      <c r="I2" s="4"/>
      <c r="J2" s="4">
        <v>8</v>
      </c>
      <c r="K2" s="4"/>
      <c r="L2" s="4">
        <v>27</v>
      </c>
      <c r="M2" s="4"/>
    </row>
    <row r="3" spans="2:13" ht="18" x14ac:dyDescent="0.35">
      <c r="C3" s="5"/>
      <c r="D3" s="6" t="s">
        <v>5</v>
      </c>
      <c r="E3" s="7" t="s">
        <v>6</v>
      </c>
      <c r="F3" s="6" t="s">
        <v>5</v>
      </c>
      <c r="G3" s="7" t="s">
        <v>6</v>
      </c>
      <c r="H3" s="6" t="s">
        <v>5</v>
      </c>
      <c r="I3" s="7" t="s">
        <v>6</v>
      </c>
      <c r="J3" s="6" t="s">
        <v>5</v>
      </c>
      <c r="K3" s="7" t="s">
        <v>6</v>
      </c>
      <c r="L3" s="6" t="s">
        <v>5</v>
      </c>
      <c r="M3" s="6" t="s">
        <v>6</v>
      </c>
    </row>
    <row r="4" spans="2:13" ht="18" x14ac:dyDescent="0.35">
      <c r="C4" s="8" t="s">
        <v>18</v>
      </c>
      <c r="D4" s="9">
        <v>0</v>
      </c>
      <c r="E4" s="10">
        <v>0</v>
      </c>
      <c r="F4" s="9">
        <v>0</v>
      </c>
      <c r="G4" s="10">
        <v>0</v>
      </c>
      <c r="H4" s="9">
        <v>1</v>
      </c>
      <c r="I4" s="10">
        <v>14.29</v>
      </c>
      <c r="J4" s="9">
        <v>3</v>
      </c>
      <c r="K4" s="10">
        <v>37.5</v>
      </c>
      <c r="L4" s="9">
        <v>4</v>
      </c>
      <c r="M4" s="11">
        <v>14.81</v>
      </c>
    </row>
    <row r="5" spans="2:13" x14ac:dyDescent="0.35">
      <c r="C5" s="5" t="s">
        <v>19</v>
      </c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2:13" ht="18" x14ac:dyDescent="0.35">
      <c r="C6" s="8" t="s">
        <v>20</v>
      </c>
      <c r="D6" s="9">
        <v>0</v>
      </c>
      <c r="E6" s="10">
        <v>0</v>
      </c>
      <c r="F6" s="9">
        <v>0</v>
      </c>
      <c r="G6" s="10">
        <v>0</v>
      </c>
      <c r="H6" s="9">
        <v>1</v>
      </c>
      <c r="I6" s="10">
        <v>14.29</v>
      </c>
      <c r="J6" s="9">
        <v>1</v>
      </c>
      <c r="K6" s="10">
        <v>12.5</v>
      </c>
      <c r="L6" s="9">
        <v>2</v>
      </c>
      <c r="M6" s="11">
        <v>7.41</v>
      </c>
    </row>
    <row r="7" spans="2:13" ht="18" x14ac:dyDescent="0.4">
      <c r="B7" s="13" t="s">
        <v>26</v>
      </c>
      <c r="C7" s="5" t="s">
        <v>21</v>
      </c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2:13" ht="18" x14ac:dyDescent="0.35">
      <c r="C8" s="8" t="s">
        <v>22</v>
      </c>
      <c r="D8" s="9">
        <v>6</v>
      </c>
      <c r="E8" s="14">
        <f>(100*6)/7</f>
        <v>85.714285714285708</v>
      </c>
      <c r="F8" s="9">
        <v>5</v>
      </c>
      <c r="G8" s="10">
        <v>100</v>
      </c>
      <c r="H8" s="9">
        <v>6</v>
      </c>
      <c r="I8" s="10">
        <v>85.71</v>
      </c>
      <c r="J8" s="9">
        <v>7</v>
      </c>
      <c r="K8" s="10">
        <v>87.5</v>
      </c>
      <c r="L8" s="9">
        <v>24</v>
      </c>
      <c r="M8" s="11">
        <v>88.89</v>
      </c>
    </row>
    <row r="9" spans="2:13" ht="18" x14ac:dyDescent="0.35">
      <c r="C9" s="15" t="s">
        <v>23</v>
      </c>
      <c r="D9" s="16">
        <v>0</v>
      </c>
      <c r="E9" s="10">
        <v>0</v>
      </c>
      <c r="F9" s="16">
        <v>0</v>
      </c>
      <c r="G9" s="17">
        <v>0</v>
      </c>
      <c r="H9" s="16">
        <v>1</v>
      </c>
      <c r="I9" s="17">
        <v>14.29</v>
      </c>
      <c r="J9" s="16">
        <v>1</v>
      </c>
      <c r="K9" s="17">
        <v>12.5</v>
      </c>
      <c r="L9" s="16">
        <v>2</v>
      </c>
      <c r="M9" s="6">
        <v>7.41</v>
      </c>
    </row>
    <row r="10" spans="2:13" x14ac:dyDescent="0.35">
      <c r="C10" s="18" t="s">
        <v>8</v>
      </c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spans="2:13" ht="18" x14ac:dyDescent="0.35">
      <c r="C11" s="15" t="s">
        <v>14</v>
      </c>
      <c r="D11" s="16">
        <v>4</v>
      </c>
      <c r="E11" s="20">
        <f>(100*4)/7</f>
        <v>57.142857142857146</v>
      </c>
      <c r="F11" s="16">
        <v>5</v>
      </c>
      <c r="G11" s="17">
        <v>100</v>
      </c>
      <c r="H11" s="16">
        <v>7</v>
      </c>
      <c r="I11" s="17">
        <v>100</v>
      </c>
      <c r="J11" s="16">
        <v>8</v>
      </c>
      <c r="K11" s="17">
        <v>100</v>
      </c>
      <c r="L11" s="16">
        <v>24</v>
      </c>
      <c r="M11" s="6">
        <v>88.89</v>
      </c>
    </row>
    <row r="12" spans="2:13" ht="18" x14ac:dyDescent="0.35">
      <c r="C12" s="8" t="s">
        <v>23</v>
      </c>
      <c r="D12" s="9">
        <v>0</v>
      </c>
      <c r="E12" s="17">
        <v>0</v>
      </c>
      <c r="F12" s="9">
        <v>0</v>
      </c>
      <c r="G12" s="10">
        <v>0</v>
      </c>
      <c r="H12" s="9">
        <v>1</v>
      </c>
      <c r="I12" s="10">
        <v>14.29</v>
      </c>
      <c r="J12" s="9">
        <v>2</v>
      </c>
      <c r="K12" s="10">
        <v>25</v>
      </c>
      <c r="L12" s="9">
        <v>3</v>
      </c>
      <c r="M12" s="11">
        <v>11.11</v>
      </c>
    </row>
    <row r="13" spans="2:13" ht="18" x14ac:dyDescent="0.35">
      <c r="C13" s="5" t="s">
        <v>24</v>
      </c>
      <c r="D13" s="16">
        <v>0</v>
      </c>
      <c r="E13" s="17">
        <v>0</v>
      </c>
      <c r="F13" s="16">
        <v>0</v>
      </c>
      <c r="G13" s="17">
        <v>0</v>
      </c>
      <c r="H13" s="16">
        <v>0</v>
      </c>
      <c r="I13" s="17">
        <v>0</v>
      </c>
      <c r="J13" s="16">
        <v>2</v>
      </c>
      <c r="K13" s="17">
        <v>25</v>
      </c>
      <c r="L13" s="16">
        <v>2</v>
      </c>
      <c r="M13" s="6">
        <v>7.41</v>
      </c>
    </row>
    <row r="14" spans="2:13" ht="18" x14ac:dyDescent="0.35">
      <c r="C14" s="5"/>
      <c r="D14" s="16"/>
      <c r="E14" s="17"/>
      <c r="F14" s="16"/>
      <c r="G14" s="17"/>
      <c r="H14" s="16"/>
      <c r="I14" s="17"/>
      <c r="J14" s="16"/>
      <c r="K14" s="17"/>
      <c r="L14" s="16"/>
      <c r="M14" s="6"/>
    </row>
    <row r="15" spans="2:13" ht="18" x14ac:dyDescent="0.35">
      <c r="C15" s="21"/>
      <c r="D15" s="22" t="s">
        <v>0</v>
      </c>
      <c r="E15" s="22"/>
      <c r="F15" s="22" t="s">
        <v>1</v>
      </c>
      <c r="G15" s="22"/>
      <c r="H15" s="22" t="s">
        <v>2</v>
      </c>
      <c r="I15" s="22"/>
      <c r="J15" s="22" t="s">
        <v>3</v>
      </c>
      <c r="K15" s="22"/>
      <c r="L15" s="22" t="s">
        <v>4</v>
      </c>
      <c r="M15" s="22"/>
    </row>
    <row r="16" spans="2:13" ht="18" x14ac:dyDescent="0.35">
      <c r="C16" s="21"/>
      <c r="D16" s="4">
        <v>8</v>
      </c>
      <c r="E16" s="4"/>
      <c r="F16" s="4">
        <v>7</v>
      </c>
      <c r="G16" s="4"/>
      <c r="H16" s="4">
        <v>5</v>
      </c>
      <c r="I16" s="4"/>
      <c r="J16" s="4">
        <v>4</v>
      </c>
      <c r="K16" s="4"/>
      <c r="L16" s="4">
        <v>24</v>
      </c>
      <c r="M16" s="4"/>
    </row>
    <row r="17" spans="2:13" ht="18" x14ac:dyDescent="0.35">
      <c r="C17" s="21"/>
      <c r="D17" s="6" t="s">
        <v>5</v>
      </c>
      <c r="E17" s="7" t="s">
        <v>6</v>
      </c>
      <c r="F17" s="6" t="s">
        <v>5</v>
      </c>
      <c r="G17" s="7" t="s">
        <v>6</v>
      </c>
      <c r="H17" s="6" t="s">
        <v>5</v>
      </c>
      <c r="I17" s="7" t="s">
        <v>6</v>
      </c>
      <c r="J17" s="6" t="s">
        <v>5</v>
      </c>
      <c r="K17" s="7" t="s">
        <v>6</v>
      </c>
      <c r="L17" s="6" t="s">
        <v>5</v>
      </c>
      <c r="M17" s="6" t="s">
        <v>6</v>
      </c>
    </row>
    <row r="18" spans="2:13" x14ac:dyDescent="0.35">
      <c r="C18" s="18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19" spans="2:13" ht="18" x14ac:dyDescent="0.35">
      <c r="C19" s="15" t="s">
        <v>7</v>
      </c>
      <c r="D19" s="16">
        <v>4</v>
      </c>
      <c r="E19" s="17">
        <f>(100*4)/8</f>
        <v>50</v>
      </c>
      <c r="F19" s="16">
        <v>3</v>
      </c>
      <c r="G19" s="17">
        <v>42.86</v>
      </c>
      <c r="H19" s="16">
        <v>4</v>
      </c>
      <c r="I19" s="17">
        <v>80</v>
      </c>
      <c r="J19" s="16">
        <v>3</v>
      </c>
      <c r="K19" s="17">
        <v>75</v>
      </c>
      <c r="L19" s="16">
        <v>14</v>
      </c>
      <c r="M19" s="6">
        <v>58.33</v>
      </c>
    </row>
    <row r="20" spans="2:13" x14ac:dyDescent="0.35">
      <c r="C20" s="18" t="s">
        <v>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</row>
    <row r="21" spans="2:13" ht="18" x14ac:dyDescent="0.35">
      <c r="C21" s="15" t="s">
        <v>9</v>
      </c>
      <c r="D21" s="16">
        <v>6</v>
      </c>
      <c r="E21" s="17">
        <f>(100*6)/8</f>
        <v>75</v>
      </c>
      <c r="F21" s="16">
        <v>6</v>
      </c>
      <c r="G21" s="17">
        <v>85.71</v>
      </c>
      <c r="H21" s="16">
        <v>5</v>
      </c>
      <c r="I21" s="17">
        <v>100</v>
      </c>
      <c r="J21" s="16">
        <v>3</v>
      </c>
      <c r="K21" s="17">
        <v>75</v>
      </c>
      <c r="L21" s="16">
        <v>20</v>
      </c>
      <c r="M21" s="6">
        <v>83.33</v>
      </c>
    </row>
    <row r="22" spans="2:13" ht="18" x14ac:dyDescent="0.35">
      <c r="C22" s="8" t="s">
        <v>10</v>
      </c>
      <c r="D22" s="9">
        <v>0</v>
      </c>
      <c r="E22" s="10">
        <v>0</v>
      </c>
      <c r="F22" s="9">
        <v>1</v>
      </c>
      <c r="G22" s="10">
        <v>14.29</v>
      </c>
      <c r="H22" s="9">
        <v>0</v>
      </c>
      <c r="I22" s="10">
        <v>0</v>
      </c>
      <c r="J22" s="9">
        <v>0</v>
      </c>
      <c r="K22" s="10">
        <v>0</v>
      </c>
      <c r="L22" s="9">
        <v>1</v>
      </c>
      <c r="M22" s="11">
        <v>4.17</v>
      </c>
    </row>
    <row r="23" spans="2:13" x14ac:dyDescent="0.35">
      <c r="C23" s="5" t="s">
        <v>11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</row>
    <row r="24" spans="2:13" ht="18" x14ac:dyDescent="0.4">
      <c r="B24" s="13" t="s">
        <v>25</v>
      </c>
      <c r="C24" s="8" t="s">
        <v>12</v>
      </c>
      <c r="D24" s="9">
        <v>0</v>
      </c>
      <c r="E24" s="10">
        <v>0</v>
      </c>
      <c r="F24" s="9">
        <v>1</v>
      </c>
      <c r="G24" s="10">
        <v>14.29</v>
      </c>
      <c r="H24" s="9">
        <v>0</v>
      </c>
      <c r="I24" s="10">
        <v>0</v>
      </c>
      <c r="J24" s="9">
        <v>0</v>
      </c>
      <c r="K24" s="10">
        <v>0</v>
      </c>
      <c r="L24" s="9">
        <v>1</v>
      </c>
      <c r="M24" s="11">
        <v>4.17</v>
      </c>
    </row>
    <row r="25" spans="2:13" x14ac:dyDescent="0.35">
      <c r="C25" s="5" t="s">
        <v>13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</row>
    <row r="26" spans="2:13" ht="18" x14ac:dyDescent="0.35">
      <c r="C26" s="8" t="s">
        <v>14</v>
      </c>
      <c r="D26" s="9">
        <v>3</v>
      </c>
      <c r="E26" s="10">
        <v>0</v>
      </c>
      <c r="F26" s="9">
        <v>6</v>
      </c>
      <c r="G26" s="10">
        <v>85.71</v>
      </c>
      <c r="H26" s="9">
        <v>5</v>
      </c>
      <c r="I26" s="10">
        <v>100</v>
      </c>
      <c r="J26" s="9">
        <v>4</v>
      </c>
      <c r="K26" s="10">
        <v>100</v>
      </c>
      <c r="L26" s="9">
        <v>18</v>
      </c>
      <c r="M26" s="11">
        <v>75</v>
      </c>
    </row>
    <row r="27" spans="2:13" ht="18" x14ac:dyDescent="0.35">
      <c r="C27" s="15" t="s">
        <v>15</v>
      </c>
      <c r="D27" s="16">
        <v>2</v>
      </c>
      <c r="E27" s="17">
        <v>0</v>
      </c>
      <c r="F27" s="16">
        <v>0</v>
      </c>
      <c r="G27" s="17">
        <v>0</v>
      </c>
      <c r="H27" s="16">
        <v>2</v>
      </c>
      <c r="I27" s="17">
        <v>40</v>
      </c>
      <c r="J27" s="16">
        <v>1</v>
      </c>
      <c r="K27" s="17">
        <v>25</v>
      </c>
      <c r="L27" s="16">
        <v>5</v>
      </c>
      <c r="M27" s="6">
        <v>20.83</v>
      </c>
    </row>
    <row r="28" spans="2:13" x14ac:dyDescent="0.35">
      <c r="C28" s="18" t="s">
        <v>16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</row>
    <row r="29" spans="2:13" ht="18" x14ac:dyDescent="0.35">
      <c r="C29" s="15" t="s">
        <v>14</v>
      </c>
      <c r="D29" s="16">
        <v>6</v>
      </c>
      <c r="E29" s="17">
        <f>(100*6)/8</f>
        <v>75</v>
      </c>
      <c r="F29" s="16">
        <v>6</v>
      </c>
      <c r="G29" s="17">
        <v>85.71</v>
      </c>
      <c r="H29" s="16">
        <v>4</v>
      </c>
      <c r="I29" s="17">
        <v>80</v>
      </c>
      <c r="J29" s="16">
        <v>3</v>
      </c>
      <c r="K29" s="17">
        <v>75</v>
      </c>
      <c r="L29" s="16">
        <v>19</v>
      </c>
      <c r="M29" s="6">
        <v>79.17</v>
      </c>
    </row>
    <row r="30" spans="2:13" ht="18" x14ac:dyDescent="0.35">
      <c r="C30" s="18" t="s">
        <v>17</v>
      </c>
      <c r="D30" s="9">
        <v>3</v>
      </c>
      <c r="E30" s="10">
        <f>(100*3)/8</f>
        <v>37.5</v>
      </c>
      <c r="F30" s="9">
        <v>3</v>
      </c>
      <c r="G30" s="10">
        <v>42.86</v>
      </c>
      <c r="H30" s="9">
        <v>2</v>
      </c>
      <c r="I30" s="10">
        <v>40</v>
      </c>
      <c r="J30" s="9">
        <v>2</v>
      </c>
      <c r="K30" s="10">
        <v>50</v>
      </c>
      <c r="L30" s="9">
        <v>10</v>
      </c>
      <c r="M30" s="11">
        <v>41.67</v>
      </c>
    </row>
  </sheetData>
  <mergeCells count="30">
    <mergeCell ref="D20:M20"/>
    <mergeCell ref="D23:M23"/>
    <mergeCell ref="D25:M25"/>
    <mergeCell ref="D28:M28"/>
    <mergeCell ref="D5:M5"/>
    <mergeCell ref="D7:M7"/>
    <mergeCell ref="D10:M10"/>
    <mergeCell ref="C1:C2"/>
    <mergeCell ref="D1:E1"/>
    <mergeCell ref="F1:G1"/>
    <mergeCell ref="H1:I1"/>
    <mergeCell ref="D18:M18"/>
    <mergeCell ref="J1:K1"/>
    <mergeCell ref="L1:M1"/>
    <mergeCell ref="D2:E2"/>
    <mergeCell ref="F2:G2"/>
    <mergeCell ref="H2:I2"/>
    <mergeCell ref="J2:K2"/>
    <mergeCell ref="L2:M2"/>
    <mergeCell ref="C15:C17"/>
    <mergeCell ref="D15:E15"/>
    <mergeCell ref="F15:G15"/>
    <mergeCell ref="H15:I15"/>
    <mergeCell ref="L15:M15"/>
    <mergeCell ref="D16:E16"/>
    <mergeCell ref="F16:G16"/>
    <mergeCell ref="H16:I16"/>
    <mergeCell ref="J16:K16"/>
    <mergeCell ref="L16:M16"/>
    <mergeCell ref="J15:K15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Uwinezamarie</dc:creator>
  <cp:lastModifiedBy>UMC</cp:lastModifiedBy>
  <dcterms:created xsi:type="dcterms:W3CDTF">2020-05-26T14:27:02Z</dcterms:created>
  <dcterms:modified xsi:type="dcterms:W3CDTF">2021-03-31T18:00:15Z</dcterms:modified>
</cp:coreProperties>
</file>